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79efbdd07400fc3/Dokumenter/Brugerfiler/KarinFIL/Kong Knud/Kasserer/"/>
    </mc:Choice>
  </mc:AlternateContent>
  <xr:revisionPtr revIDLastSave="1" documentId="8_{A439BE5C-EABA-4B01-8487-14EA9CBCDF90}" xr6:coauthVersionLast="45" xr6:coauthVersionMax="45" xr10:uidLastSave="{0E522BAF-CB2A-4C5E-8544-E90087CC05B5}"/>
  <bookViews>
    <workbookView xWindow="-120" yWindow="-120" windowWidth="19440" windowHeight="1500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5" i="1" l="1"/>
  <c r="I17" i="1"/>
  <c r="E35" i="1" l="1"/>
  <c r="E17" i="1"/>
  <c r="F35" i="1"/>
  <c r="F17" i="1"/>
  <c r="H35" i="1"/>
  <c r="H17" i="1"/>
  <c r="G35" i="1"/>
  <c r="G17" i="1"/>
  <c r="B35" i="1"/>
  <c r="B17" i="1"/>
  <c r="D35" i="1"/>
  <c r="C35" i="1"/>
  <c r="D17" i="1"/>
  <c r="C17" i="1"/>
  <c r="F36" i="1" l="1"/>
  <c r="I36" i="1"/>
  <c r="H36" i="1"/>
  <c r="B36" i="1"/>
  <c r="G36" i="1"/>
  <c r="C36" i="1"/>
  <c r="D36" i="1"/>
</calcChain>
</file>

<file path=xl/sharedStrings.xml><?xml version="1.0" encoding="utf-8"?>
<sst xmlns="http://schemas.openxmlformats.org/spreadsheetml/2006/main" count="45" uniqueCount="44">
  <si>
    <t>Budget 2017</t>
  </si>
  <si>
    <t>Indtægter</t>
  </si>
  <si>
    <t>Udgifter</t>
  </si>
  <si>
    <t>Salg af divisionsmærker</t>
  </si>
  <si>
    <t>Indtægter I alt</t>
  </si>
  <si>
    <t>Korpskontingent</t>
  </si>
  <si>
    <t>Korpsrådsmøde Grupper</t>
  </si>
  <si>
    <t>Mødeudgifter divi. / korps</t>
  </si>
  <si>
    <t>Gren arbejde</t>
  </si>
  <si>
    <t>Repræsentation / Gaver</t>
  </si>
  <si>
    <t>Beravænget</t>
  </si>
  <si>
    <t>Øghaven</t>
  </si>
  <si>
    <t xml:space="preserve">Ravnedam </t>
  </si>
  <si>
    <t>Diverse udgifter</t>
  </si>
  <si>
    <t>Udgifter I alt</t>
  </si>
  <si>
    <t>Budget 2018</t>
  </si>
  <si>
    <t>Telefon/ internet</t>
  </si>
  <si>
    <t>Regnskab 2017</t>
  </si>
  <si>
    <t>Underskud/overskud</t>
  </si>
  <si>
    <t>Kurser for ledere / grupper</t>
  </si>
  <si>
    <t>Hjemmeside</t>
  </si>
  <si>
    <t>Tilskud Amt</t>
  </si>
  <si>
    <t>Tilskud BUS</t>
  </si>
  <si>
    <t>Bogensevej 100</t>
  </si>
  <si>
    <t>Ravnedam lejeindtægt</t>
  </si>
  <si>
    <t>Ravnedam donationer</t>
  </si>
  <si>
    <t xml:space="preserve">Øghaven lejeindtægt </t>
  </si>
  <si>
    <t>Øghaven donation</t>
  </si>
  <si>
    <t>Deltagerbetaling lederdag</t>
  </si>
  <si>
    <t>Diverse indtægter</t>
  </si>
  <si>
    <t>Bogensevej 100A</t>
  </si>
  <si>
    <t xml:space="preserve">Lederarangement </t>
  </si>
  <si>
    <t>Midsommerfest</t>
  </si>
  <si>
    <t>Ravnedam forsikring</t>
  </si>
  <si>
    <t>Indestående bank  ultimo</t>
  </si>
  <si>
    <t>Budget 2020</t>
  </si>
  <si>
    <t>Kontingent (25 kr i 2019 + 20)</t>
  </si>
  <si>
    <t>Rev. Budget 19</t>
  </si>
  <si>
    <t>Regnskab 2019</t>
  </si>
  <si>
    <t>Rev. Budget 2020</t>
  </si>
  <si>
    <t>Budget 2021</t>
  </si>
  <si>
    <t>Afdrag gæld Ravnedam 2019</t>
  </si>
  <si>
    <t>Administration / Porto/renter</t>
  </si>
  <si>
    <t>Kong Knud Division regnskab og budget 2019, Budget 2020 og 2021.(3)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</si>
</sst>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rebuchet MS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horizontal="center"/>
    </xf>
    <xf numFmtId="0" fontId="2" fillId="2" borderId="23" xfId="1" applyFont="1" applyFill="1" applyBorder="1" applyAlignment="1"/>
    <xf numFmtId="0" fontId="0" fillId="0" borderId="23" xfId="0" applyBorder="1"/>
    <xf numFmtId="0" fontId="0" fillId="0" borderId="24" xfId="0" applyBorder="1"/>
    <xf numFmtId="0" fontId="5" fillId="2" borderId="7" xfId="1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5" fillId="2" borderId="23" xfId="1" applyFont="1" applyFill="1" applyBorder="1" applyAlignment="1">
      <alignment horizontal="center"/>
    </xf>
    <xf numFmtId="0" fontId="5" fillId="2" borderId="26" xfId="1" applyFont="1" applyFill="1" applyBorder="1" applyAlignment="1">
      <alignment horizontal="center"/>
    </xf>
    <xf numFmtId="0" fontId="5" fillId="2" borderId="32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5" fillId="2" borderId="22" xfId="1" applyFont="1" applyFill="1" applyBorder="1" applyAlignment="1">
      <alignment horizontal="left"/>
    </xf>
    <xf numFmtId="0" fontId="5" fillId="2" borderId="22" xfId="1" applyFont="1" applyFill="1" applyBorder="1" applyAlignment="1">
      <alignment horizontal="center"/>
    </xf>
    <xf numFmtId="0" fontId="7" fillId="0" borderId="23" xfId="0" applyFont="1" applyBorder="1"/>
    <xf numFmtId="0" fontId="7" fillId="0" borderId="24" xfId="0" applyFont="1" applyBorder="1"/>
    <xf numFmtId="0" fontId="8" fillId="2" borderId="17" xfId="1" applyFont="1" applyFill="1" applyBorder="1"/>
    <xf numFmtId="165" fontId="8" fillId="2" borderId="13" xfId="2" applyNumberFormat="1" applyFont="1" applyFill="1" applyBorder="1"/>
    <xf numFmtId="165" fontId="8" fillId="2" borderId="2" xfId="2" applyNumberFormat="1" applyFont="1" applyFill="1" applyBorder="1"/>
    <xf numFmtId="165" fontId="8" fillId="2" borderId="25" xfId="2" applyNumberFormat="1" applyFont="1" applyFill="1" applyBorder="1"/>
    <xf numFmtId="165" fontId="8" fillId="2" borderId="31" xfId="2" applyNumberFormat="1" applyFont="1" applyFill="1" applyBorder="1"/>
    <xf numFmtId="165" fontId="8" fillId="2" borderId="30" xfId="2" applyNumberFormat="1" applyFont="1" applyFill="1" applyBorder="1"/>
    <xf numFmtId="166" fontId="7" fillId="0" borderId="30" xfId="3" applyNumberFormat="1" applyFont="1" applyBorder="1"/>
    <xf numFmtId="0" fontId="8" fillId="2" borderId="18" xfId="1" applyFont="1" applyFill="1" applyBorder="1"/>
    <xf numFmtId="165" fontId="8" fillId="2" borderId="8" xfId="2" applyNumberFormat="1" applyFont="1" applyFill="1" applyBorder="1"/>
    <xf numFmtId="165" fontId="8" fillId="2" borderId="1" xfId="2" applyNumberFormat="1" applyFont="1" applyFill="1" applyBorder="1"/>
    <xf numFmtId="165" fontId="8" fillId="2" borderId="9" xfId="2" applyNumberFormat="1" applyFont="1" applyFill="1" applyBorder="1"/>
    <xf numFmtId="166" fontId="7" fillId="0" borderId="31" xfId="3" applyNumberFormat="1" applyFont="1" applyBorder="1"/>
    <xf numFmtId="0" fontId="8" fillId="2" borderId="19" xfId="1" applyFont="1" applyFill="1" applyBorder="1"/>
    <xf numFmtId="165" fontId="8" fillId="2" borderId="10" xfId="2" applyNumberFormat="1" applyFont="1" applyFill="1" applyBorder="1"/>
    <xf numFmtId="165" fontId="8" fillId="2" borderId="4" xfId="2" applyNumberFormat="1" applyFont="1" applyFill="1" applyBorder="1"/>
    <xf numFmtId="165" fontId="8" fillId="2" borderId="14" xfId="2" applyNumberFormat="1" applyFont="1" applyFill="1" applyBorder="1"/>
    <xf numFmtId="165" fontId="8" fillId="2" borderId="32" xfId="2" applyNumberFormat="1" applyFont="1" applyFill="1" applyBorder="1"/>
    <xf numFmtId="0" fontId="8" fillId="2" borderId="20" xfId="1" applyFont="1" applyFill="1" applyBorder="1"/>
    <xf numFmtId="165" fontId="8" fillId="2" borderId="11" xfId="2" applyNumberFormat="1" applyFont="1" applyFill="1" applyBorder="1"/>
    <xf numFmtId="165" fontId="8" fillId="2" borderId="3" xfId="2" applyNumberFormat="1" applyFont="1" applyFill="1" applyBorder="1"/>
    <xf numFmtId="165" fontId="8" fillId="2" borderId="15" xfId="2" applyNumberFormat="1" applyFont="1" applyFill="1" applyBorder="1"/>
    <xf numFmtId="165" fontId="8" fillId="2" borderId="34" xfId="2" applyNumberFormat="1" applyFont="1" applyFill="1" applyBorder="1"/>
    <xf numFmtId="166" fontId="7" fillId="0" borderId="34" xfId="3" applyNumberFormat="1" applyFont="1" applyBorder="1"/>
    <xf numFmtId="0" fontId="5" fillId="2" borderId="21" xfId="1" applyFont="1" applyFill="1" applyBorder="1"/>
    <xf numFmtId="165" fontId="5" fillId="2" borderId="12" xfId="2" applyNumberFormat="1" applyFont="1" applyFill="1" applyBorder="1"/>
    <xf numFmtId="165" fontId="5" fillId="2" borderId="6" xfId="2" applyNumberFormat="1" applyFont="1" applyFill="1" applyBorder="1"/>
    <xf numFmtId="165" fontId="5" fillId="2" borderId="16" xfId="2" applyNumberFormat="1" applyFont="1" applyFill="1" applyBorder="1"/>
    <xf numFmtId="165" fontId="5" fillId="2" borderId="33" xfId="2" applyNumberFormat="1" applyFont="1" applyFill="1" applyBorder="1"/>
    <xf numFmtId="0" fontId="5" fillId="2" borderId="22" xfId="1" applyFont="1" applyFill="1" applyBorder="1"/>
    <xf numFmtId="0" fontId="8" fillId="2" borderId="0" xfId="1" applyFont="1" applyFill="1" applyBorder="1"/>
    <xf numFmtId="0" fontId="7" fillId="0" borderId="0" xfId="0" applyFont="1"/>
    <xf numFmtId="0" fontId="8" fillId="2" borderId="36" xfId="1" applyFont="1" applyFill="1" applyBorder="1"/>
    <xf numFmtId="4" fontId="7" fillId="0" borderId="36" xfId="0" applyNumberFormat="1" applyFont="1" applyBorder="1"/>
    <xf numFmtId="0" fontId="7" fillId="0" borderId="36" xfId="0" applyFont="1" applyBorder="1"/>
    <xf numFmtId="0" fontId="7" fillId="0" borderId="0" xfId="0" applyFont="1" applyBorder="1"/>
    <xf numFmtId="3" fontId="7" fillId="0" borderId="36" xfId="0" applyNumberFormat="1" applyFont="1" applyBorder="1"/>
    <xf numFmtId="0" fontId="9" fillId="2" borderId="22" xfId="1" applyFont="1" applyFill="1" applyBorder="1" applyAlignment="1"/>
    <xf numFmtId="165" fontId="8" fillId="2" borderId="39" xfId="2" applyNumberFormat="1" applyFont="1" applyFill="1" applyBorder="1"/>
    <xf numFmtId="0" fontId="7" fillId="0" borderId="1" xfId="0" applyFont="1" applyBorder="1"/>
    <xf numFmtId="0" fontId="7" fillId="0" borderId="3" xfId="0" applyFont="1" applyBorder="1"/>
    <xf numFmtId="0" fontId="5" fillId="2" borderId="35" xfId="1" applyFont="1" applyFill="1" applyBorder="1" applyAlignment="1">
      <alignment horizontal="center"/>
    </xf>
    <xf numFmtId="165" fontId="6" fillId="0" borderId="37" xfId="0" applyNumberFormat="1" applyFont="1" applyBorder="1"/>
    <xf numFmtId="166" fontId="6" fillId="0" borderId="33" xfId="3" applyNumberFormat="1" applyFont="1" applyBorder="1"/>
    <xf numFmtId="0" fontId="4" fillId="0" borderId="0" xfId="0" applyFont="1"/>
    <xf numFmtId="165" fontId="6" fillId="0" borderId="35" xfId="0" applyNumberFormat="1" applyFont="1" applyBorder="1"/>
    <xf numFmtId="166" fontId="6" fillId="0" borderId="35" xfId="3" applyNumberFormat="1" applyFont="1" applyBorder="1"/>
    <xf numFmtId="165" fontId="5" fillId="2" borderId="37" xfId="2" applyNumberFormat="1" applyFont="1" applyFill="1" applyBorder="1"/>
    <xf numFmtId="165" fontId="7" fillId="0" borderId="34" xfId="0" applyNumberFormat="1" applyFont="1" applyBorder="1"/>
    <xf numFmtId="166" fontId="7" fillId="0" borderId="39" xfId="3" applyNumberFormat="1" applyFont="1" applyBorder="1"/>
    <xf numFmtId="166" fontId="7" fillId="0" borderId="1" xfId="3" applyNumberFormat="1" applyFont="1" applyBorder="1"/>
    <xf numFmtId="166" fontId="7" fillId="0" borderId="3" xfId="3" applyNumberFormat="1" applyFont="1" applyBorder="1"/>
    <xf numFmtId="166" fontId="6" fillId="0" borderId="6" xfId="3" applyNumberFormat="1" applyFont="1" applyBorder="1"/>
    <xf numFmtId="0" fontId="7" fillId="0" borderId="40" xfId="0" applyFont="1" applyBorder="1"/>
    <xf numFmtId="166" fontId="7" fillId="0" borderId="2" xfId="3" applyNumberFormat="1" applyFont="1" applyBorder="1"/>
    <xf numFmtId="166" fontId="6" fillId="0" borderId="37" xfId="3" applyNumberFormat="1" applyFont="1" applyBorder="1"/>
    <xf numFmtId="0" fontId="5" fillId="2" borderId="22" xfId="1" applyFont="1" applyFill="1" applyBorder="1" applyAlignment="1">
      <alignment horizontal="center"/>
    </xf>
    <xf numFmtId="0" fontId="5" fillId="2" borderId="23" xfId="1" applyFont="1" applyFill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28" xfId="1" applyFont="1" applyFill="1" applyBorder="1" applyAlignment="1">
      <alignment horizontal="center"/>
    </xf>
  </cellXfs>
  <cellStyles count="4">
    <cellStyle name="1000-sep (2 dec) 2" xfId="2" xr:uid="{00000000-0005-0000-0000-000001000000}"/>
    <cellStyle name="Komma" xfId="3" builtinId="3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workbookViewId="0">
      <selection activeCell="L10" sqref="L10"/>
    </sheetView>
  </sheetViews>
  <sheetFormatPr defaultRowHeight="15" x14ac:dyDescent="0.25"/>
  <cols>
    <col min="1" max="1" width="25.5703125" customWidth="1"/>
    <col min="2" max="4" width="12.7109375" hidden="1" customWidth="1"/>
    <col min="5" max="7" width="12.7109375" customWidth="1"/>
    <col min="8" max="8" width="14.42578125" customWidth="1"/>
    <col min="9" max="9" width="12.7109375" customWidth="1"/>
  </cols>
  <sheetData>
    <row r="1" spans="1:9" ht="18.75" thickBot="1" x14ac:dyDescent="0.4">
      <c r="A1" s="53" t="s">
        <v>43</v>
      </c>
      <c r="B1" s="2"/>
      <c r="C1" s="2"/>
      <c r="D1" s="2"/>
      <c r="E1" s="2"/>
      <c r="F1" s="2"/>
      <c r="G1" s="2"/>
      <c r="H1" s="3"/>
      <c r="I1" s="4"/>
    </row>
    <row r="2" spans="1:9" s="1" customFormat="1" ht="15.75" thickBot="1" x14ac:dyDescent="0.3">
      <c r="A2" s="5"/>
      <c r="B2" s="6" t="s">
        <v>17</v>
      </c>
      <c r="C2" s="7" t="s">
        <v>0</v>
      </c>
      <c r="D2" s="8" t="s">
        <v>15</v>
      </c>
      <c r="E2" s="9" t="s">
        <v>38</v>
      </c>
      <c r="F2" s="5" t="s">
        <v>37</v>
      </c>
      <c r="G2" s="10" t="s">
        <v>35</v>
      </c>
      <c r="H2" s="11" t="s">
        <v>39</v>
      </c>
      <c r="I2" s="12" t="s">
        <v>40</v>
      </c>
    </row>
    <row r="3" spans="1:9" ht="15.75" thickBot="1" x14ac:dyDescent="0.3">
      <c r="A3" s="13" t="s">
        <v>1</v>
      </c>
      <c r="B3" s="74"/>
      <c r="C3" s="75"/>
      <c r="D3" s="76"/>
      <c r="E3" s="14"/>
      <c r="F3" s="73"/>
      <c r="G3" s="73"/>
      <c r="H3" s="15"/>
      <c r="I3" s="16"/>
    </row>
    <row r="4" spans="1:9" x14ac:dyDescent="0.25">
      <c r="A4" s="17" t="s">
        <v>36</v>
      </c>
      <c r="B4" s="18">
        <v>35850</v>
      </c>
      <c r="C4" s="19">
        <v>34500</v>
      </c>
      <c r="D4" s="22">
        <v>35000</v>
      </c>
      <c r="E4" s="54">
        <v>34412</v>
      </c>
      <c r="F4" s="23">
        <v>36000</v>
      </c>
      <c r="G4" s="22">
        <v>36000</v>
      </c>
      <c r="H4" s="23">
        <v>35000</v>
      </c>
      <c r="I4" s="65">
        <v>35000</v>
      </c>
    </row>
    <row r="5" spans="1:9" x14ac:dyDescent="0.25">
      <c r="A5" s="24" t="s">
        <v>21</v>
      </c>
      <c r="B5" s="25">
        <v>65366</v>
      </c>
      <c r="C5" s="26">
        <v>70000</v>
      </c>
      <c r="D5" s="21">
        <v>70000</v>
      </c>
      <c r="E5" s="26">
        <v>76836</v>
      </c>
      <c r="F5" s="28">
        <v>80000</v>
      </c>
      <c r="G5" s="21">
        <v>50000</v>
      </c>
      <c r="H5" s="28">
        <v>50000</v>
      </c>
      <c r="I5" s="66">
        <v>50000</v>
      </c>
    </row>
    <row r="6" spans="1:9" x14ac:dyDescent="0.25">
      <c r="A6" s="24" t="s">
        <v>22</v>
      </c>
      <c r="B6" s="25">
        <v>12050</v>
      </c>
      <c r="C6" s="26">
        <v>11000</v>
      </c>
      <c r="D6" s="21">
        <v>11000</v>
      </c>
      <c r="E6" s="26">
        <v>10993</v>
      </c>
      <c r="F6" s="28">
        <v>12000</v>
      </c>
      <c r="G6" s="21">
        <v>12000</v>
      </c>
      <c r="H6" s="28">
        <v>11000</v>
      </c>
      <c r="I6" s="66">
        <v>11000</v>
      </c>
    </row>
    <row r="7" spans="1:9" x14ac:dyDescent="0.25">
      <c r="A7" s="24" t="s">
        <v>3</v>
      </c>
      <c r="B7" s="25">
        <v>1125</v>
      </c>
      <c r="C7" s="26">
        <v>1000</v>
      </c>
      <c r="D7" s="21">
        <v>1000</v>
      </c>
      <c r="E7" s="26">
        <v>775</v>
      </c>
      <c r="F7" s="28">
        <v>1200</v>
      </c>
      <c r="G7" s="21">
        <v>1200</v>
      </c>
      <c r="H7" s="28">
        <v>1000</v>
      </c>
      <c r="I7" s="66">
        <v>1000</v>
      </c>
    </row>
    <row r="8" spans="1:9" x14ac:dyDescent="0.25">
      <c r="A8" s="24" t="s">
        <v>23</v>
      </c>
      <c r="B8" s="25">
        <v>368.12</v>
      </c>
      <c r="C8" s="26"/>
      <c r="D8" s="21"/>
      <c r="E8" s="26">
        <v>335</v>
      </c>
      <c r="F8" s="28">
        <v>330</v>
      </c>
      <c r="G8" s="21">
        <v>330</v>
      </c>
      <c r="H8" s="28">
        <v>335</v>
      </c>
      <c r="I8" s="66">
        <v>335</v>
      </c>
    </row>
    <row r="9" spans="1:9" x14ac:dyDescent="0.25">
      <c r="A9" s="29" t="s">
        <v>24</v>
      </c>
      <c r="B9" s="30">
        <v>5800</v>
      </c>
      <c r="C9" s="31">
        <v>5800</v>
      </c>
      <c r="D9" s="33">
        <v>5000</v>
      </c>
      <c r="E9" s="26">
        <v>60000</v>
      </c>
      <c r="F9" s="28">
        <v>59000</v>
      </c>
      <c r="G9" s="33">
        <v>60000</v>
      </c>
      <c r="H9" s="28">
        <v>25500</v>
      </c>
      <c r="I9" s="66">
        <v>20000</v>
      </c>
    </row>
    <row r="10" spans="1:9" x14ac:dyDescent="0.25">
      <c r="A10" s="29" t="s">
        <v>33</v>
      </c>
      <c r="B10" s="30"/>
      <c r="C10" s="31"/>
      <c r="D10" s="33"/>
      <c r="E10" s="26">
        <v>7795</v>
      </c>
      <c r="F10" s="28">
        <v>7500</v>
      </c>
      <c r="G10" s="33">
        <v>7500</v>
      </c>
      <c r="H10" s="28">
        <v>7800</v>
      </c>
      <c r="I10" s="66">
        <v>7800</v>
      </c>
    </row>
    <row r="11" spans="1:9" x14ac:dyDescent="0.25">
      <c r="A11" s="24" t="s">
        <v>25</v>
      </c>
      <c r="B11" s="25">
        <v>299700</v>
      </c>
      <c r="C11" s="26"/>
      <c r="D11" s="21"/>
      <c r="E11" s="26"/>
      <c r="F11" s="28"/>
      <c r="G11" s="21"/>
      <c r="H11" s="28"/>
      <c r="I11" s="66"/>
    </row>
    <row r="12" spans="1:9" x14ac:dyDescent="0.25">
      <c r="A12" s="24" t="s">
        <v>26</v>
      </c>
      <c r="B12" s="25">
        <v>2100</v>
      </c>
      <c r="C12" s="26">
        <v>3000</v>
      </c>
      <c r="D12" s="21">
        <v>3000</v>
      </c>
      <c r="E12" s="26">
        <v>2325</v>
      </c>
      <c r="F12" s="28">
        <v>3000</v>
      </c>
      <c r="G12" s="21">
        <v>3000</v>
      </c>
      <c r="H12" s="28">
        <v>2500</v>
      </c>
      <c r="I12" s="66">
        <v>2500</v>
      </c>
    </row>
    <row r="13" spans="1:9" x14ac:dyDescent="0.25">
      <c r="A13" s="24" t="s">
        <v>27</v>
      </c>
      <c r="B13" s="25">
        <v>4000</v>
      </c>
      <c r="C13" s="26"/>
      <c r="D13" s="21"/>
      <c r="E13" s="55"/>
      <c r="F13" s="28">
        <v>5000</v>
      </c>
      <c r="G13" s="21"/>
      <c r="H13" s="28"/>
      <c r="I13" s="66"/>
    </row>
    <row r="14" spans="1:9" x14ac:dyDescent="0.25">
      <c r="A14" s="24" t="s">
        <v>32</v>
      </c>
      <c r="B14" s="25"/>
      <c r="C14" s="26"/>
      <c r="D14" s="21"/>
      <c r="E14" s="26">
        <v>13200</v>
      </c>
      <c r="F14" s="28">
        <v>20000</v>
      </c>
      <c r="G14" s="21">
        <v>20000</v>
      </c>
      <c r="H14" s="28"/>
      <c r="I14" s="66">
        <v>15000</v>
      </c>
    </row>
    <row r="15" spans="1:9" x14ac:dyDescent="0.25">
      <c r="A15" s="24" t="s">
        <v>28</v>
      </c>
      <c r="B15" s="25">
        <v>400</v>
      </c>
      <c r="C15" s="26"/>
      <c r="D15" s="21"/>
      <c r="E15" s="55"/>
      <c r="F15" s="28"/>
      <c r="G15" s="21">
        <v>1000</v>
      </c>
      <c r="H15" s="28">
        <v>1000</v>
      </c>
      <c r="I15" s="66">
        <v>1000</v>
      </c>
    </row>
    <row r="16" spans="1:9" ht="15.75" thickBot="1" x14ac:dyDescent="0.3">
      <c r="A16" s="34" t="s">
        <v>29</v>
      </c>
      <c r="B16" s="35">
        <v>5000</v>
      </c>
      <c r="C16" s="36"/>
      <c r="D16" s="38"/>
      <c r="E16" s="56"/>
      <c r="F16" s="39"/>
      <c r="G16" s="38"/>
      <c r="H16" s="39"/>
      <c r="I16" s="67"/>
    </row>
    <row r="17" spans="1:9" s="60" customFormat="1" ht="15.75" thickBot="1" x14ac:dyDescent="0.3">
      <c r="A17" s="40" t="s">
        <v>4</v>
      </c>
      <c r="B17" s="41">
        <f t="shared" ref="B17:I17" si="0">SUM(B4:B16)</f>
        <v>431759.12</v>
      </c>
      <c r="C17" s="42">
        <f t="shared" si="0"/>
        <v>125300</v>
      </c>
      <c r="D17" s="44">
        <f t="shared" si="0"/>
        <v>125000</v>
      </c>
      <c r="E17" s="58">
        <f t="shared" si="0"/>
        <v>206671</v>
      </c>
      <c r="F17" s="59">
        <f t="shared" si="0"/>
        <v>224030</v>
      </c>
      <c r="G17" s="44">
        <f t="shared" si="0"/>
        <v>191030</v>
      </c>
      <c r="H17" s="59">
        <f t="shared" si="0"/>
        <v>134135</v>
      </c>
      <c r="I17" s="68">
        <f t="shared" si="0"/>
        <v>143635</v>
      </c>
    </row>
    <row r="18" spans="1:9" ht="15.75" thickBot="1" x14ac:dyDescent="0.3">
      <c r="A18" s="45" t="s">
        <v>2</v>
      </c>
      <c r="B18" s="72"/>
      <c r="C18" s="73"/>
      <c r="D18" s="73"/>
      <c r="E18" s="57"/>
      <c r="F18" s="73"/>
      <c r="G18" s="73"/>
      <c r="H18" s="15"/>
      <c r="I18" s="69"/>
    </row>
    <row r="19" spans="1:9" x14ac:dyDescent="0.25">
      <c r="A19" s="17" t="s">
        <v>5</v>
      </c>
      <c r="B19" s="18">
        <v>405</v>
      </c>
      <c r="C19" s="19">
        <v>400</v>
      </c>
      <c r="D19" s="20">
        <v>400</v>
      </c>
      <c r="E19" s="21">
        <v>624</v>
      </c>
      <c r="F19" s="23">
        <v>600</v>
      </c>
      <c r="G19" s="22">
        <v>600</v>
      </c>
      <c r="H19" s="23">
        <v>625</v>
      </c>
      <c r="I19" s="70">
        <v>625</v>
      </c>
    </row>
    <row r="20" spans="1:9" x14ac:dyDescent="0.25">
      <c r="A20" s="24" t="s">
        <v>32</v>
      </c>
      <c r="B20" s="25"/>
      <c r="C20" s="26"/>
      <c r="D20" s="27"/>
      <c r="E20" s="28">
        <v>12387</v>
      </c>
      <c r="F20" s="28">
        <v>25000</v>
      </c>
      <c r="G20" s="21">
        <v>25000</v>
      </c>
      <c r="H20" s="28"/>
      <c r="I20" s="66">
        <v>20000</v>
      </c>
    </row>
    <row r="21" spans="1:9" x14ac:dyDescent="0.25">
      <c r="A21" s="24" t="s">
        <v>31</v>
      </c>
      <c r="B21" s="25">
        <v>2400</v>
      </c>
      <c r="C21" s="26">
        <v>20000</v>
      </c>
      <c r="D21" s="27">
        <v>20000</v>
      </c>
      <c r="E21" s="21"/>
      <c r="F21" s="28">
        <v>10000</v>
      </c>
      <c r="G21" s="21">
        <v>10000</v>
      </c>
      <c r="H21" s="28">
        <v>20000</v>
      </c>
      <c r="I21" s="66">
        <v>10000</v>
      </c>
    </row>
    <row r="22" spans="1:9" x14ac:dyDescent="0.25">
      <c r="A22" s="24" t="s">
        <v>19</v>
      </c>
      <c r="B22" s="25">
        <v>1600</v>
      </c>
      <c r="C22" s="26">
        <v>20000</v>
      </c>
      <c r="D22" s="27">
        <v>40000</v>
      </c>
      <c r="E22" s="21">
        <v>16557</v>
      </c>
      <c r="F22" s="28">
        <v>10000</v>
      </c>
      <c r="G22" s="21">
        <v>10000</v>
      </c>
      <c r="H22" s="28">
        <v>10000</v>
      </c>
      <c r="I22" s="66">
        <v>10000</v>
      </c>
    </row>
    <row r="23" spans="1:9" x14ac:dyDescent="0.25">
      <c r="A23" s="24" t="s">
        <v>8</v>
      </c>
      <c r="B23" s="25">
        <v>19857.52</v>
      </c>
      <c r="C23" s="26">
        <v>40000</v>
      </c>
      <c r="D23" s="27">
        <v>40000</v>
      </c>
      <c r="E23" s="21">
        <v>23162</v>
      </c>
      <c r="F23" s="28">
        <v>20000</v>
      </c>
      <c r="G23" s="21">
        <v>20000</v>
      </c>
      <c r="H23" s="28">
        <v>10000</v>
      </c>
      <c r="I23" s="66">
        <v>20000</v>
      </c>
    </row>
    <row r="24" spans="1:9" x14ac:dyDescent="0.25">
      <c r="A24" s="24" t="s">
        <v>7</v>
      </c>
      <c r="B24" s="25">
        <v>1167.27</v>
      </c>
      <c r="C24" s="26">
        <v>5000</v>
      </c>
      <c r="D24" s="27">
        <v>5000</v>
      </c>
      <c r="E24" s="21">
        <v>695</v>
      </c>
      <c r="F24" s="28">
        <v>5000</v>
      </c>
      <c r="G24" s="21">
        <v>6500</v>
      </c>
      <c r="H24" s="28">
        <v>5000</v>
      </c>
      <c r="I24" s="66">
        <v>5000</v>
      </c>
    </row>
    <row r="25" spans="1:9" x14ac:dyDescent="0.25">
      <c r="A25" s="24" t="s">
        <v>6</v>
      </c>
      <c r="B25" s="25">
        <v>20342</v>
      </c>
      <c r="C25" s="26">
        <v>15000</v>
      </c>
      <c r="D25" s="27">
        <v>15000</v>
      </c>
      <c r="E25" s="21">
        <v>25269</v>
      </c>
      <c r="F25" s="28">
        <v>35000</v>
      </c>
      <c r="G25" s="21">
        <v>35000</v>
      </c>
      <c r="H25" s="28">
        <v>35000</v>
      </c>
      <c r="I25" s="66">
        <v>35000</v>
      </c>
    </row>
    <row r="26" spans="1:9" x14ac:dyDescent="0.25">
      <c r="A26" s="24" t="s">
        <v>42</v>
      </c>
      <c r="B26" s="25">
        <v>472.25</v>
      </c>
      <c r="C26" s="26">
        <v>1000</v>
      </c>
      <c r="D26" s="27">
        <v>1000</v>
      </c>
      <c r="E26" s="21">
        <v>3308.44</v>
      </c>
      <c r="F26" s="28">
        <v>3000</v>
      </c>
      <c r="G26" s="21">
        <v>1000</v>
      </c>
      <c r="H26" s="28">
        <v>3000</v>
      </c>
      <c r="I26" s="66">
        <v>3000</v>
      </c>
    </row>
    <row r="27" spans="1:9" x14ac:dyDescent="0.25">
      <c r="A27" s="24" t="s">
        <v>16</v>
      </c>
      <c r="B27" s="25">
        <v>10900</v>
      </c>
      <c r="C27" s="26">
        <v>10000</v>
      </c>
      <c r="D27" s="27">
        <v>10000</v>
      </c>
      <c r="E27" s="21">
        <v>7200</v>
      </c>
      <c r="F27" s="28">
        <v>7000</v>
      </c>
      <c r="G27" s="21">
        <v>7500</v>
      </c>
      <c r="H27" s="28">
        <v>7500</v>
      </c>
      <c r="I27" s="66">
        <v>7500</v>
      </c>
    </row>
    <row r="28" spans="1:9" x14ac:dyDescent="0.25">
      <c r="A28" s="24" t="s">
        <v>9</v>
      </c>
      <c r="B28" s="25">
        <v>1760.1</v>
      </c>
      <c r="C28" s="26">
        <v>2000</v>
      </c>
      <c r="D28" s="27">
        <v>2000</v>
      </c>
      <c r="E28" s="21">
        <v>1952</v>
      </c>
      <c r="F28" s="28">
        <v>2000</v>
      </c>
      <c r="G28" s="21">
        <v>2000</v>
      </c>
      <c r="H28" s="28">
        <v>2000</v>
      </c>
      <c r="I28" s="66">
        <v>2000</v>
      </c>
    </row>
    <row r="29" spans="1:9" x14ac:dyDescent="0.25">
      <c r="A29" s="24" t="s">
        <v>20</v>
      </c>
      <c r="B29" s="25">
        <v>573</v>
      </c>
      <c r="C29" s="26">
        <v>2000</v>
      </c>
      <c r="D29" s="27">
        <v>2000</v>
      </c>
      <c r="E29" s="21">
        <v>848</v>
      </c>
      <c r="F29" s="28">
        <v>1000</v>
      </c>
      <c r="G29" s="21">
        <v>1000</v>
      </c>
      <c r="H29" s="28">
        <v>1000</v>
      </c>
      <c r="I29" s="66">
        <v>1000</v>
      </c>
    </row>
    <row r="30" spans="1:9" x14ac:dyDescent="0.25">
      <c r="A30" s="24" t="s">
        <v>10</v>
      </c>
      <c r="B30" s="25">
        <v>12794.49</v>
      </c>
      <c r="C30" s="26">
        <v>10000</v>
      </c>
      <c r="D30" s="27">
        <v>12000</v>
      </c>
      <c r="E30" s="21">
        <v>10119</v>
      </c>
      <c r="F30" s="28">
        <v>12000</v>
      </c>
      <c r="G30" s="21">
        <v>11000</v>
      </c>
      <c r="H30" s="28">
        <v>11000</v>
      </c>
      <c r="I30" s="66">
        <v>11000</v>
      </c>
    </row>
    <row r="31" spans="1:9" x14ac:dyDescent="0.25">
      <c r="A31" s="24" t="s">
        <v>30</v>
      </c>
      <c r="B31" s="25">
        <v>368.12</v>
      </c>
      <c r="C31" s="26"/>
      <c r="D31" s="27"/>
      <c r="E31" s="21">
        <v>335</v>
      </c>
      <c r="F31" s="28">
        <v>330</v>
      </c>
      <c r="G31" s="21">
        <v>330</v>
      </c>
      <c r="H31" s="28">
        <v>335</v>
      </c>
      <c r="I31" s="66">
        <v>335</v>
      </c>
    </row>
    <row r="32" spans="1:9" x14ac:dyDescent="0.25">
      <c r="A32" s="29" t="s">
        <v>12</v>
      </c>
      <c r="B32" s="30">
        <v>54310.34</v>
      </c>
      <c r="C32" s="31"/>
      <c r="D32" s="32"/>
      <c r="E32" s="21">
        <v>7795</v>
      </c>
      <c r="F32" s="28">
        <v>7500</v>
      </c>
      <c r="G32" s="33">
        <v>50000</v>
      </c>
      <c r="H32" s="28">
        <v>7800</v>
      </c>
      <c r="I32" s="66">
        <v>7800</v>
      </c>
    </row>
    <row r="33" spans="1:9" x14ac:dyDescent="0.25">
      <c r="A33" s="24" t="s">
        <v>11</v>
      </c>
      <c r="B33" s="25">
        <v>6726.46</v>
      </c>
      <c r="C33" s="26">
        <v>10000</v>
      </c>
      <c r="D33" s="27">
        <v>10000</v>
      </c>
      <c r="E33" s="21">
        <v>9579</v>
      </c>
      <c r="F33" s="28">
        <v>25000</v>
      </c>
      <c r="G33" s="21">
        <v>25000</v>
      </c>
      <c r="H33" s="28">
        <v>25000</v>
      </c>
      <c r="I33" s="66">
        <v>25000</v>
      </c>
    </row>
    <row r="34" spans="1:9" ht="15.75" thickBot="1" x14ac:dyDescent="0.3">
      <c r="A34" s="34" t="s">
        <v>13</v>
      </c>
      <c r="B34" s="35"/>
      <c r="C34" s="36"/>
      <c r="D34" s="37"/>
      <c r="E34" s="64"/>
      <c r="F34" s="39"/>
      <c r="G34" s="38"/>
      <c r="H34" s="39"/>
      <c r="I34" s="67"/>
    </row>
    <row r="35" spans="1:9" s="60" customFormat="1" ht="15.75" thickBot="1" x14ac:dyDescent="0.3">
      <c r="A35" s="40" t="s">
        <v>14</v>
      </c>
      <c r="B35" s="41">
        <f t="shared" ref="B35:I35" si="1">SUM(B19:B34)</f>
        <v>133676.54999999999</v>
      </c>
      <c r="C35" s="42">
        <f t="shared" si="1"/>
        <v>135400</v>
      </c>
      <c r="D35" s="43">
        <f t="shared" si="1"/>
        <v>157400</v>
      </c>
      <c r="E35" s="61">
        <f t="shared" si="1"/>
        <v>119830.44</v>
      </c>
      <c r="F35" s="62">
        <f t="shared" si="1"/>
        <v>163430</v>
      </c>
      <c r="G35" s="44">
        <f t="shared" si="1"/>
        <v>204930</v>
      </c>
      <c r="H35" s="62">
        <f t="shared" si="1"/>
        <v>138260</v>
      </c>
      <c r="I35" s="71">
        <f t="shared" si="1"/>
        <v>158260</v>
      </c>
    </row>
    <row r="36" spans="1:9" s="60" customFormat="1" ht="15.75" thickBot="1" x14ac:dyDescent="0.3">
      <c r="A36" s="40" t="s">
        <v>18</v>
      </c>
      <c r="B36" s="41">
        <f>B17-B35</f>
        <v>298082.57</v>
      </c>
      <c r="C36" s="42">
        <f>C17-C35</f>
        <v>-10100</v>
      </c>
      <c r="D36" s="44">
        <f>D17-D35</f>
        <v>-32400</v>
      </c>
      <c r="E36" s="63">
        <v>86841.04</v>
      </c>
      <c r="F36" s="44">
        <f>F17-F35</f>
        <v>60600</v>
      </c>
      <c r="G36" s="43">
        <f>G17-G35</f>
        <v>-13900</v>
      </c>
      <c r="H36" s="44">
        <f>H17-H35</f>
        <v>-4125</v>
      </c>
      <c r="I36" s="42">
        <f>I17-I35</f>
        <v>-14625</v>
      </c>
    </row>
    <row r="37" spans="1:9" x14ac:dyDescent="0.25">
      <c r="A37" s="46"/>
      <c r="B37" s="47"/>
      <c r="C37" s="47"/>
      <c r="D37" s="47"/>
      <c r="E37" s="47"/>
      <c r="F37" s="47"/>
      <c r="G37" s="47"/>
      <c r="H37" s="47"/>
      <c r="I37" s="47"/>
    </row>
    <row r="38" spans="1:9" x14ac:dyDescent="0.25">
      <c r="A38" s="48" t="s">
        <v>34</v>
      </c>
      <c r="B38" s="49"/>
      <c r="C38" s="50"/>
      <c r="D38" s="50"/>
      <c r="E38" s="49">
        <v>86520.5</v>
      </c>
      <c r="F38" s="51"/>
      <c r="G38" s="47"/>
      <c r="H38" s="47"/>
      <c r="I38" s="47"/>
    </row>
    <row r="39" spans="1:9" x14ac:dyDescent="0.25">
      <c r="A39" s="47"/>
      <c r="B39" s="47"/>
      <c r="C39" s="47"/>
      <c r="D39" s="47"/>
      <c r="E39" s="47"/>
      <c r="F39" s="47"/>
      <c r="G39" s="47"/>
      <c r="H39" s="47"/>
      <c r="I39" s="47"/>
    </row>
    <row r="40" spans="1:9" x14ac:dyDescent="0.25">
      <c r="A40" s="50" t="s">
        <v>41</v>
      </c>
      <c r="B40" s="50"/>
      <c r="C40" s="50"/>
      <c r="D40" s="50"/>
      <c r="E40" s="52">
        <v>160000</v>
      </c>
      <c r="F40" s="50"/>
      <c r="G40" s="50"/>
      <c r="H40" s="52"/>
      <c r="I40" s="47"/>
    </row>
  </sheetData>
  <mergeCells count="4">
    <mergeCell ref="B18:D18"/>
    <mergeCell ref="F18:G18"/>
    <mergeCell ref="B3:D3"/>
    <mergeCell ref="F3:G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Ravnkilde</dc:creator>
  <cp:lastModifiedBy>Karin Ravnkilde</cp:lastModifiedBy>
  <cp:lastPrinted>2020-04-20T18:58:33Z</cp:lastPrinted>
  <dcterms:created xsi:type="dcterms:W3CDTF">2016-04-09T08:39:32Z</dcterms:created>
  <dcterms:modified xsi:type="dcterms:W3CDTF">2020-04-28T07:53:52Z</dcterms:modified>
</cp:coreProperties>
</file>